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50" windowWidth="19875" windowHeight="8160"/>
  </bookViews>
  <sheets>
    <sheet name="Escopo - Links CSU" sheetId="1" r:id="rId1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E10"/>
  <c r="G10"/>
  <c r="G11"/>
  <c r="E12"/>
  <c r="G12"/>
  <c r="G13"/>
  <c r="G14"/>
  <c r="G15"/>
  <c r="G16"/>
  <c r="G18"/>
  <c r="G19"/>
  <c r="G20"/>
  <c r="G21"/>
  <c r="G22"/>
  <c r="G23" l="1"/>
</calcChain>
</file>

<file path=xl/sharedStrings.xml><?xml version="1.0" encoding="utf-8"?>
<sst xmlns="http://schemas.openxmlformats.org/spreadsheetml/2006/main" count="57" uniqueCount="45">
  <si>
    <t>ITEM</t>
  </si>
  <si>
    <t>DESCRIÇÃO</t>
  </si>
  <si>
    <t>UNID.</t>
  </si>
  <si>
    <t>QUANTIDADE</t>
  </si>
  <si>
    <t>UNITÁRIO</t>
  </si>
  <si>
    <t>TOTAL</t>
  </si>
  <si>
    <t>Rede óptica - Infraestrutura</t>
  </si>
  <si>
    <t>1.1</t>
  </si>
  <si>
    <t>Fornecimento e instalação de 2 postes, PK-0778  h 6,00m, 1 seção, 2" e 2.1/2"</t>
  </si>
  <si>
    <t>unid</t>
  </si>
  <si>
    <t>1.2</t>
  </si>
  <si>
    <t>Base para poste</t>
  </si>
  <si>
    <t>1.3</t>
  </si>
  <si>
    <t xml:space="preserve">Fornecimento e instalação de duto  com 4” polegadas (Kanaflex PEAD) </t>
  </si>
  <si>
    <t>m</t>
  </si>
  <si>
    <t>1.4</t>
  </si>
  <si>
    <t>Fornecimento e instalação de caixa de passagem 50x50x33</t>
  </si>
  <si>
    <t>1.5</t>
  </si>
  <si>
    <t>Fornecimento e instalação da tampa de FF, com a inscrição "TELEFONIA"</t>
  </si>
  <si>
    <t>1.6</t>
  </si>
  <si>
    <t>1.7</t>
  </si>
  <si>
    <t>Recomposição de jardim e vagas permeáveis</t>
  </si>
  <si>
    <t>m³</t>
  </si>
  <si>
    <t>1.8</t>
  </si>
  <si>
    <t>Recomposição do asfalto</t>
  </si>
  <si>
    <t>1.9</t>
  </si>
  <si>
    <t>Recomposição de calçadas</t>
  </si>
  <si>
    <t>1.10</t>
  </si>
  <si>
    <t>Dreno caixas de passagem  PVC 3/4"</t>
  </si>
  <si>
    <t>1.11</t>
  </si>
  <si>
    <t>Acessórios, fixações e miscelaneas</t>
  </si>
  <si>
    <t>vb</t>
  </si>
  <si>
    <t>ADMINISTRATIVOS / INDIRETOS</t>
  </si>
  <si>
    <t>2.1</t>
  </si>
  <si>
    <t>Mobilização / desmobilização de obra</t>
  </si>
  <si>
    <t>2.2</t>
  </si>
  <si>
    <t>Locação de equipamentos (sapo - caçamba)</t>
  </si>
  <si>
    <t>2.3</t>
  </si>
  <si>
    <t xml:space="preserve">EPI  e Uniforme </t>
  </si>
  <si>
    <t>2.4</t>
  </si>
  <si>
    <t>ART de Execução</t>
  </si>
  <si>
    <t>2.5</t>
  </si>
  <si>
    <t>Projetos As Builts</t>
  </si>
  <si>
    <t>TOTAL DO PROJETO</t>
  </si>
  <si>
    <t xml:space="preserve">Abertura de vala mecanizada 80x80 </t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</si>
</sst>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164" formatCode="#,##0.0"/>
    <numFmt numFmtId="165" formatCode="&quot;R$&quot;\ 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indexed="8"/>
      <name val="Verdana"/>
      <family val="2"/>
    </font>
    <font>
      <b/>
      <sz val="8"/>
      <color theme="2"/>
      <name val="Verdana"/>
      <family val="2"/>
    </font>
    <font>
      <b/>
      <sz val="10"/>
      <color theme="2"/>
      <name val="Verdana"/>
      <family val="2"/>
    </font>
    <font>
      <sz val="10"/>
      <color theme="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26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4" xfId="0" applyNumberFormat="1" applyFont="1" applyBorder="1" applyAlignment="1" applyProtection="1">
      <alignment horizontal="center" vertical="center"/>
      <protection locked="0"/>
    </xf>
    <xf numFmtId="0" fontId="2" fillId="0" borderId="5" xfId="0" applyNumberFormat="1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center" vertical="center" wrapText="1" shrinkToFit="1"/>
      <protection locked="0"/>
    </xf>
    <xf numFmtId="44" fontId="2" fillId="0" borderId="5" xfId="1" applyFont="1" applyFill="1" applyBorder="1" applyAlignment="1" applyProtection="1">
      <protection locked="0"/>
    </xf>
    <xf numFmtId="44" fontId="2" fillId="0" borderId="6" xfId="1" applyFont="1" applyFill="1" applyBorder="1" applyAlignment="1" applyProtection="1">
      <alignment horizontal="right"/>
      <protection locked="0"/>
    </xf>
    <xf numFmtId="0" fontId="2" fillId="0" borderId="8" xfId="0" applyNumberFormat="1" applyFont="1" applyFill="1" applyBorder="1" applyAlignment="1" applyProtection="1">
      <alignment horizontal="center" vertical="center"/>
      <protection locked="0"/>
    </xf>
    <xf numFmtId="4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11" xfId="0" applyFont="1" applyFill="1" applyBorder="1" applyAlignment="1" applyProtection="1">
      <alignment horizontal="center" vertical="center" wrapText="1" shrinkToFit="1"/>
      <protection locked="0"/>
    </xf>
    <xf numFmtId="164" fontId="2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44" fontId="2" fillId="0" borderId="11" xfId="1" applyFont="1" applyFill="1" applyBorder="1" applyAlignment="1" applyProtection="1">
      <alignment vertical="center"/>
      <protection locked="0"/>
    </xf>
    <xf numFmtId="44" fontId="3" fillId="0" borderId="12" xfId="1" applyFont="1" applyFill="1" applyBorder="1" applyAlignment="1" applyProtection="1">
      <alignment horizontal="right" vertical="center"/>
      <protection locked="0"/>
    </xf>
    <xf numFmtId="164" fontId="2" fillId="0" borderId="10" xfId="0" applyNumberFormat="1" applyFont="1" applyFill="1" applyBorder="1" applyAlignment="1" applyProtection="1">
      <alignment horizontal="center" vertical="center" wrapText="1" shrinkToFit="1"/>
      <protection locked="0"/>
    </xf>
    <xf numFmtId="4" fontId="2" fillId="0" borderId="13" xfId="0" applyNumberFormat="1" applyFont="1" applyFill="1" applyBorder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 shrinkToFit="1"/>
      <protection locked="0"/>
    </xf>
    <xf numFmtId="44" fontId="3" fillId="0" borderId="14" xfId="1" applyFont="1" applyFill="1" applyBorder="1" applyAlignment="1" applyProtection="1">
      <alignment horizontal="right"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4" fontId="2" fillId="0" borderId="15" xfId="0" applyNumberFormat="1" applyFont="1" applyFill="1" applyBorder="1" applyAlignment="1" applyProtection="1">
      <alignment vertical="center" wrapText="1"/>
      <protection locked="0"/>
    </xf>
    <xf numFmtId="44" fontId="3" fillId="0" borderId="6" xfId="1" applyFont="1" applyFill="1" applyBorder="1" applyAlignment="1" applyProtection="1">
      <alignment horizontal="right" vertic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4" fillId="2" borderId="2" xfId="0" applyNumberFormat="1" applyFont="1" applyFill="1" applyBorder="1" applyAlignment="1" applyProtection="1">
      <alignment horizontal="center" vertical="center"/>
    </xf>
    <xf numFmtId="0" fontId="4" fillId="2" borderId="3" xfId="0" applyNumberFormat="1" applyFont="1" applyFill="1" applyBorder="1" applyAlignment="1" applyProtection="1">
      <alignment horizontal="center" vertical="center"/>
    </xf>
    <xf numFmtId="0" fontId="5" fillId="3" borderId="7" xfId="0" applyNumberFormat="1" applyFont="1" applyFill="1" applyBorder="1" applyAlignment="1" applyProtection="1">
      <alignment horizontal="center" vertical="center"/>
      <protection locked="0"/>
    </xf>
    <xf numFmtId="0" fontId="5" fillId="3" borderId="7" xfId="0" applyNumberFormat="1" applyFont="1" applyFill="1" applyBorder="1" applyAlignment="1" applyProtection="1">
      <alignment horizontal="left" vertical="center"/>
      <protection locked="0"/>
    </xf>
    <xf numFmtId="0" fontId="6" fillId="3" borderId="7" xfId="0" applyFont="1" applyFill="1" applyBorder="1" applyAlignment="1" applyProtection="1">
      <alignment horizontal="center" vertical="center" wrapText="1" shrinkToFit="1"/>
      <protection locked="0"/>
    </xf>
    <xf numFmtId="164" fontId="6" fillId="3" borderId="7" xfId="0" applyNumberFormat="1" applyFont="1" applyFill="1" applyBorder="1" applyAlignment="1" applyProtection="1">
      <alignment horizontal="center" vertical="center" wrapText="1" shrinkToFit="1"/>
      <protection locked="0"/>
    </xf>
    <xf numFmtId="44" fontId="6" fillId="3" borderId="7" xfId="1" applyFont="1" applyFill="1" applyBorder="1" applyAlignment="1" applyProtection="1">
      <alignment vertical="center"/>
      <protection locked="0"/>
    </xf>
    <xf numFmtId="44" fontId="5" fillId="2" borderId="7" xfId="1" applyFont="1" applyFill="1" applyBorder="1" applyAlignment="1" applyProtection="1">
      <alignment horizontal="right" vertical="center"/>
      <protection locked="0"/>
    </xf>
    <xf numFmtId="0" fontId="2" fillId="4" borderId="8" xfId="0" applyNumberFormat="1" applyFont="1" applyFill="1" applyBorder="1" applyAlignment="1" applyProtection="1">
      <alignment horizontal="center" vertical="center"/>
      <protection locked="0"/>
    </xf>
    <xf numFmtId="4" fontId="2" fillId="4" borderId="9" xfId="0" applyNumberFormat="1" applyFont="1" applyFill="1" applyBorder="1" applyAlignment="1" applyProtection="1">
      <alignment vertical="center" wrapText="1"/>
      <protection locked="0"/>
    </xf>
    <xf numFmtId="0" fontId="2" fillId="4" borderId="11" xfId="0" applyFont="1" applyFill="1" applyBorder="1" applyAlignment="1" applyProtection="1">
      <alignment horizontal="center" vertical="center" wrapText="1" shrinkToFit="1"/>
      <protection locked="0"/>
    </xf>
    <xf numFmtId="164" fontId="2" fillId="4" borderId="11" xfId="0" applyNumberFormat="1" applyFont="1" applyFill="1" applyBorder="1" applyAlignment="1" applyProtection="1">
      <alignment horizontal="center" vertical="center" wrapText="1" shrinkToFit="1"/>
      <protection locked="0"/>
    </xf>
    <xf numFmtId="44" fontId="2" fillId="4" borderId="11" xfId="1" applyFont="1" applyFill="1" applyBorder="1" applyAlignment="1" applyProtection="1">
      <alignment vertical="center"/>
      <protection locked="0"/>
    </xf>
    <xf numFmtId="44" fontId="3" fillId="4" borderId="12" xfId="1" applyFont="1" applyFill="1" applyBorder="1" applyAlignment="1" applyProtection="1">
      <alignment horizontal="right" vertical="center"/>
      <protection locked="0"/>
    </xf>
    <xf numFmtId="165" fontId="5" fillId="3" borderId="7" xfId="0" applyNumberFormat="1" applyFont="1" applyFill="1" applyBorder="1" applyAlignment="1" applyProtection="1">
      <alignment horizontal="left" vertical="center"/>
      <protection locked="0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B3:G23"/>
  <sheetViews>
    <sheetView showGridLines="0" tabSelected="1" workbookViewId="0">
      <selection activeCell="F9" sqref="F9"/>
    </sheetView>
  </sheetViews>
  <sheetFormatPr defaultColWidth="48" defaultRowHeight="15"/>
  <cols>
    <col min="1" max="1" width="24" customWidth="1"/>
    <col min="2" max="2" width="5.5703125" bestFit="1" customWidth="1"/>
    <col min="3" max="3" width="60.28515625" bestFit="1" customWidth="1"/>
    <col min="4" max="4" width="6.28515625" bestFit="1" customWidth="1"/>
    <col min="5" max="5" width="13.28515625" bestFit="1" customWidth="1"/>
    <col min="6" max="6" width="14.42578125" bestFit="1" customWidth="1"/>
    <col min="7" max="7" width="16.28515625" bestFit="1" customWidth="1"/>
  </cols>
  <sheetData>
    <row r="3" spans="2:7">
      <c r="B3" s="19" t="s">
        <v>0</v>
      </c>
      <c r="C3" s="20" t="s">
        <v>1</v>
      </c>
      <c r="D3" s="20" t="s">
        <v>2</v>
      </c>
      <c r="E3" s="20" t="s">
        <v>3</v>
      </c>
      <c r="F3" s="20" t="s">
        <v>4</v>
      </c>
      <c r="G3" s="21" t="s">
        <v>5</v>
      </c>
    </row>
    <row r="4" spans="2:7">
      <c r="B4" s="1"/>
      <c r="C4" s="2"/>
      <c r="D4" s="3"/>
      <c r="E4" s="3"/>
      <c r="F4" s="4"/>
      <c r="G4" s="5"/>
    </row>
    <row r="5" spans="2:7">
      <c r="B5" s="22">
        <v>1</v>
      </c>
      <c r="C5" s="23" t="s">
        <v>6</v>
      </c>
      <c r="D5" s="24"/>
      <c r="E5" s="25"/>
      <c r="F5" s="26"/>
      <c r="G5" s="27"/>
    </row>
    <row r="6" spans="2:7" ht="25.5">
      <c r="B6" s="6" t="s">
        <v>7</v>
      </c>
      <c r="C6" s="7" t="s">
        <v>8</v>
      </c>
      <c r="D6" s="8" t="s">
        <v>9</v>
      </c>
      <c r="E6" s="9">
        <v>2</v>
      </c>
      <c r="F6" s="10">
        <v>4255.75</v>
      </c>
      <c r="G6" s="11">
        <f t="shared" ref="G6:G16" si="0">E6*F6</f>
        <v>8511.5</v>
      </c>
    </row>
    <row r="7" spans="2:7">
      <c r="B7" s="6" t="s">
        <v>10</v>
      </c>
      <c r="C7" s="7" t="s">
        <v>11</v>
      </c>
      <c r="D7" s="8" t="s">
        <v>9</v>
      </c>
      <c r="E7" s="9">
        <v>2</v>
      </c>
      <c r="F7" s="10">
        <v>2255</v>
      </c>
      <c r="G7" s="11">
        <f t="shared" si="0"/>
        <v>4510</v>
      </c>
    </row>
    <row r="8" spans="2:7" ht="25.5">
      <c r="B8" s="6" t="s">
        <v>12</v>
      </c>
      <c r="C8" s="7" t="s">
        <v>13</v>
      </c>
      <c r="D8" s="8" t="s">
        <v>14</v>
      </c>
      <c r="E8" s="9">
        <v>1628</v>
      </c>
      <c r="F8" s="10">
        <v>14.25</v>
      </c>
      <c r="G8" s="11">
        <f t="shared" si="0"/>
        <v>23199</v>
      </c>
    </row>
    <row r="9" spans="2:7">
      <c r="B9" s="6" t="s">
        <v>15</v>
      </c>
      <c r="C9" s="7" t="s">
        <v>16</v>
      </c>
      <c r="D9" s="8" t="s">
        <v>9</v>
      </c>
      <c r="E9" s="9">
        <v>36</v>
      </c>
      <c r="F9" s="10">
        <v>355.5</v>
      </c>
      <c r="G9" s="11">
        <f t="shared" si="0"/>
        <v>12798</v>
      </c>
    </row>
    <row r="10" spans="2:7" ht="25.5">
      <c r="B10" s="6" t="s">
        <v>17</v>
      </c>
      <c r="C10" s="7" t="s">
        <v>18</v>
      </c>
      <c r="D10" s="8" t="s">
        <v>9</v>
      </c>
      <c r="E10" s="12">
        <f>E9</f>
        <v>36</v>
      </c>
      <c r="F10" s="10">
        <v>475</v>
      </c>
      <c r="G10" s="11">
        <f t="shared" si="0"/>
        <v>17100</v>
      </c>
    </row>
    <row r="11" spans="2:7">
      <c r="B11" s="6" t="s">
        <v>19</v>
      </c>
      <c r="C11" s="7" t="s">
        <v>44</v>
      </c>
      <c r="D11" s="8" t="s">
        <v>14</v>
      </c>
      <c r="E11" s="12">
        <v>407</v>
      </c>
      <c r="F11" s="10">
        <v>25</v>
      </c>
      <c r="G11" s="11">
        <f t="shared" si="0"/>
        <v>10175</v>
      </c>
    </row>
    <row r="12" spans="2:7">
      <c r="B12" s="6" t="s">
        <v>20</v>
      </c>
      <c r="C12" s="7" t="s">
        <v>21</v>
      </c>
      <c r="D12" s="8" t="s">
        <v>22</v>
      </c>
      <c r="E12" s="12">
        <f>407*1.5</f>
        <v>610.5</v>
      </c>
      <c r="F12" s="10">
        <v>21</v>
      </c>
      <c r="G12" s="11">
        <f t="shared" si="0"/>
        <v>12820.5</v>
      </c>
    </row>
    <row r="13" spans="2:7">
      <c r="B13" s="6" t="s">
        <v>23</v>
      </c>
      <c r="C13" s="7" t="s">
        <v>24</v>
      </c>
      <c r="D13" s="8" t="s">
        <v>14</v>
      </c>
      <c r="E13" s="12">
        <v>60</v>
      </c>
      <c r="F13" s="10">
        <v>115</v>
      </c>
      <c r="G13" s="11">
        <f t="shared" si="0"/>
        <v>6900</v>
      </c>
    </row>
    <row r="14" spans="2:7">
      <c r="B14" s="6" t="s">
        <v>25</v>
      </c>
      <c r="C14" s="7" t="s">
        <v>26</v>
      </c>
      <c r="D14" s="8" t="s">
        <v>14</v>
      </c>
      <c r="E14" s="12">
        <v>15</v>
      </c>
      <c r="F14" s="10">
        <v>75</v>
      </c>
      <c r="G14" s="11">
        <f t="shared" si="0"/>
        <v>1125</v>
      </c>
    </row>
    <row r="15" spans="2:7">
      <c r="B15" s="28" t="s">
        <v>27</v>
      </c>
      <c r="C15" s="29" t="s">
        <v>28</v>
      </c>
      <c r="D15" s="30" t="s">
        <v>14</v>
      </c>
      <c r="E15" s="31">
        <v>40</v>
      </c>
      <c r="F15" s="32"/>
      <c r="G15" s="33">
        <f t="shared" si="0"/>
        <v>0</v>
      </c>
    </row>
    <row r="16" spans="2:7">
      <c r="B16" s="6" t="s">
        <v>29</v>
      </c>
      <c r="C16" s="13" t="s">
        <v>30</v>
      </c>
      <c r="D16" s="14" t="s">
        <v>31</v>
      </c>
      <c r="E16" s="12">
        <v>1</v>
      </c>
      <c r="F16" s="10">
        <v>1600</v>
      </c>
      <c r="G16" s="15">
        <f t="shared" si="0"/>
        <v>1600</v>
      </c>
    </row>
    <row r="17" spans="2:7">
      <c r="B17" s="23">
        <v>2</v>
      </c>
      <c r="C17" s="23" t="s">
        <v>32</v>
      </c>
      <c r="D17" s="23"/>
      <c r="E17" s="23"/>
      <c r="F17" s="23"/>
      <c r="G17" s="23"/>
    </row>
    <row r="18" spans="2:7">
      <c r="B18" s="16" t="s">
        <v>33</v>
      </c>
      <c r="C18" s="17" t="s">
        <v>34</v>
      </c>
      <c r="D18" s="8" t="s">
        <v>31</v>
      </c>
      <c r="E18" s="9">
        <v>1</v>
      </c>
      <c r="F18" s="10">
        <v>1400</v>
      </c>
      <c r="G18" s="18">
        <f t="shared" ref="G18:G22" si="1">E18*F18</f>
        <v>1400</v>
      </c>
    </row>
    <row r="19" spans="2:7">
      <c r="B19" s="16" t="s">
        <v>35</v>
      </c>
      <c r="C19" s="17" t="s">
        <v>36</v>
      </c>
      <c r="D19" s="8" t="s">
        <v>31</v>
      </c>
      <c r="E19" s="9">
        <v>1</v>
      </c>
      <c r="F19" s="10">
        <v>1800</v>
      </c>
      <c r="G19" s="18">
        <f t="shared" si="1"/>
        <v>1800</v>
      </c>
    </row>
    <row r="20" spans="2:7">
      <c r="B20" s="16" t="s">
        <v>37</v>
      </c>
      <c r="C20" s="17" t="s">
        <v>38</v>
      </c>
      <c r="D20" s="8" t="s">
        <v>31</v>
      </c>
      <c r="E20" s="9">
        <v>1</v>
      </c>
      <c r="F20" s="10">
        <v>1200</v>
      </c>
      <c r="G20" s="18">
        <f t="shared" si="1"/>
        <v>1200</v>
      </c>
    </row>
    <row r="21" spans="2:7">
      <c r="B21" s="16" t="s">
        <v>39</v>
      </c>
      <c r="C21" s="17" t="s">
        <v>40</v>
      </c>
      <c r="D21" s="8" t="s">
        <v>31</v>
      </c>
      <c r="E21" s="9">
        <v>1</v>
      </c>
      <c r="F21" s="10">
        <v>1200</v>
      </c>
      <c r="G21" s="18">
        <f t="shared" si="1"/>
        <v>1200</v>
      </c>
    </row>
    <row r="22" spans="2:7">
      <c r="B22" s="16" t="s">
        <v>41</v>
      </c>
      <c r="C22" s="17" t="s">
        <v>42</v>
      </c>
      <c r="D22" s="8" t="s">
        <v>31</v>
      </c>
      <c r="E22" s="9">
        <v>1</v>
      </c>
      <c r="F22" s="10">
        <v>3200</v>
      </c>
      <c r="G22" s="18">
        <f t="shared" si="1"/>
        <v>3200</v>
      </c>
    </row>
    <row r="23" spans="2:7">
      <c r="B23" s="23" t="s">
        <v>43</v>
      </c>
      <c r="C23" s="23"/>
      <c r="D23" s="23"/>
      <c r="E23" s="23"/>
      <c r="F23" s="23"/>
      <c r="G23" s="34">
        <f>SUM(G5:G22)</f>
        <v>107539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Escopo - Links CSU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Welton Henry de Almeida Neto</dc:creator>
  <cp:lastModifiedBy>Wagner</cp:lastModifiedBy>
  <dcterms:created xsi:type="dcterms:W3CDTF">2014-01-21T13:58:18Z</dcterms:created>
  <dcterms:modified xsi:type="dcterms:W3CDTF">2014-03-17T11:23:23Z</dcterms:modified>
</cp:coreProperties>
</file>